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45" activeTab="0"/>
  </bookViews>
  <sheets>
    <sheet name="SCHEDULE IN WORDS (2)" sheetId="1" r:id="rId1"/>
  </sheets>
  <externalReferences>
    <externalReference r:id="rId4"/>
  </externalReferences>
  <definedNames>
    <definedName name="_xlnm.Print_Area" localSheetId="0">'SCHEDULE IN WORDS (2)'!$A$1:$U$24</definedName>
  </definedNames>
  <calcPr fullCalcOnLoad="1"/>
</workbook>
</file>

<file path=xl/sharedStrings.xml><?xml version="1.0" encoding="utf-8"?>
<sst xmlns="http://schemas.openxmlformats.org/spreadsheetml/2006/main" count="234" uniqueCount="121">
  <si>
    <t xml:space="preserve">TUBEWELL SUPPLY </t>
  </si>
  <si>
    <t>GROUP</t>
  </si>
  <si>
    <t>NAME OF CIRCLES</t>
  </si>
  <si>
    <t>GROUP1</t>
  </si>
  <si>
    <t>AVG.</t>
  </si>
  <si>
    <t>SUPPLY SCHEDULE</t>
  </si>
  <si>
    <t>SCHEDULE HOURS</t>
  </si>
  <si>
    <t>ACTUAL SUPPLY</t>
  </si>
  <si>
    <t>ACTUAL SUPPLY HOURS</t>
  </si>
  <si>
    <t>A1(a)</t>
  </si>
  <si>
    <t>Khana, Tarantaran</t>
  </si>
  <si>
    <t>0000-0800</t>
  </si>
  <si>
    <t>0800-1600</t>
  </si>
  <si>
    <t>1600-2400</t>
  </si>
  <si>
    <t>A1(b)</t>
  </si>
  <si>
    <t>Ferozpur, Nawanshar</t>
  </si>
  <si>
    <t>A2(a)</t>
  </si>
  <si>
    <t xml:space="preserve">Jalandhar,Hoshiarpur, Ludhiana </t>
  </si>
  <si>
    <t>0200-1000</t>
  </si>
  <si>
    <t>1000-1800</t>
  </si>
  <si>
    <t>0000-0200, 1800-2400</t>
  </si>
  <si>
    <t>A2(b)</t>
  </si>
  <si>
    <t xml:space="preserve"> Sangrur</t>
  </si>
  <si>
    <t>B1(a)</t>
  </si>
  <si>
    <t>Faridkot, Amritsar (City &amp; Suburban)</t>
  </si>
  <si>
    <t>0400-1200</t>
  </si>
  <si>
    <t>1200-2000</t>
  </si>
  <si>
    <t>0000-0400, 2000-2400</t>
  </si>
  <si>
    <t>B1(b)</t>
  </si>
  <si>
    <t>Muktsar, Mohali, Gurdaspur, Ropar</t>
  </si>
  <si>
    <t>B2(a)</t>
  </si>
  <si>
    <t>Patiala</t>
  </si>
  <si>
    <t>0600-1400</t>
  </si>
  <si>
    <t>1400-2200</t>
  </si>
  <si>
    <t>0000-0600, 2200-2400</t>
  </si>
  <si>
    <t>B2(b)</t>
  </si>
  <si>
    <t>Kapurthala,Bathinda</t>
  </si>
  <si>
    <t>NIL</t>
  </si>
  <si>
    <t>A1 (b)</t>
  </si>
  <si>
    <t>A2 (a)</t>
  </si>
  <si>
    <t>A2 (b)</t>
  </si>
  <si>
    <t>BORDER AREA</t>
  </si>
  <si>
    <t>0600-1100</t>
  </si>
  <si>
    <t>SUNFLOWER/SUGARCANE/VEGETABLE/ COTTON</t>
  </si>
  <si>
    <t>0500-1000, Group-1</t>
  </si>
  <si>
    <t>1000-1500, GROUP-2</t>
  </si>
  <si>
    <t>0130-1500, 1700-1900, 2100-2300</t>
  </si>
  <si>
    <t>OVERLOADED GRID</t>
  </si>
  <si>
    <t>GROUP2</t>
  </si>
  <si>
    <t>GROUP4</t>
  </si>
  <si>
    <t>GROUP3</t>
  </si>
  <si>
    <t xml:space="preserve"> 0000-0600</t>
  </si>
  <si>
    <t>0600-1200</t>
  </si>
  <si>
    <t xml:space="preserve"> 1200-1800</t>
  </si>
  <si>
    <t>1800-2400</t>
  </si>
  <si>
    <t>GROUPB</t>
  </si>
  <si>
    <t>Potato Growing Area- 2</t>
  </si>
  <si>
    <t>POTATO</t>
  </si>
  <si>
    <t>Group</t>
  </si>
  <si>
    <t>Name of Circle</t>
  </si>
  <si>
    <t xml:space="preserve">G1 </t>
  </si>
  <si>
    <t xml:space="preserve">G2 </t>
  </si>
  <si>
    <t>Schedule</t>
  </si>
  <si>
    <t>Actual Hours</t>
  </si>
  <si>
    <t xml:space="preserve">G3 </t>
  </si>
  <si>
    <t>B</t>
  </si>
  <si>
    <t>1930-2400,0000-0230</t>
  </si>
  <si>
    <t>0230-0930</t>
  </si>
  <si>
    <t>Schedule Hours</t>
  </si>
  <si>
    <t>Jalandhar,Hoshiarpur,Ludhiana &amp; Sangrur</t>
  </si>
  <si>
    <t>0300-0700</t>
  </si>
  <si>
    <t>1030-1430</t>
  </si>
  <si>
    <t>0930-1630</t>
  </si>
  <si>
    <t>BI</t>
  </si>
  <si>
    <t>Faridkot,Amritsar, Muktsar,Mohali, Gurdaspur,Ropar</t>
  </si>
  <si>
    <t>0230-0630</t>
  </si>
  <si>
    <t>03;00</t>
  </si>
  <si>
    <t>0900-1300</t>
  </si>
  <si>
    <t>1930-2330</t>
  </si>
  <si>
    <t>B2</t>
  </si>
  <si>
    <t>PATIALA, KAPURTHALA, BATHINDA,</t>
  </si>
  <si>
    <t>2330-2400,0000-0330</t>
  </si>
  <si>
    <t>0600-1000</t>
  </si>
  <si>
    <t>1900-2300</t>
  </si>
  <si>
    <t>OVERLOAD MERGED WITH DAY,NIGHT GROUPS WEF23.10.09 EVENING</t>
  </si>
  <si>
    <t>1400-1800</t>
  </si>
  <si>
    <t>AVG SUPPLY</t>
  </si>
  <si>
    <t>VEGETABLE &amp; COTTON GROWING (NIGHT GROUP)</t>
  </si>
  <si>
    <t xml:space="preserve"> Actual Supply</t>
  </si>
  <si>
    <t xml:space="preserve"> Actual Hours</t>
  </si>
  <si>
    <t>0100-0700</t>
  </si>
  <si>
    <t>0000-0600</t>
  </si>
  <si>
    <t>1000-1600</t>
  </si>
  <si>
    <t>1600-2200</t>
  </si>
  <si>
    <t>A</t>
  </si>
  <si>
    <t>0500-1100</t>
  </si>
  <si>
    <t>1300-1900</t>
  </si>
  <si>
    <t>2000-2400,0000-0400</t>
  </si>
  <si>
    <t>2200-2400, 0000-0400</t>
  </si>
  <si>
    <t>2300-2400, 0000-0500</t>
  </si>
  <si>
    <t>1200-1600</t>
  </si>
  <si>
    <t>04:00</t>
  </si>
  <si>
    <t>1100-1700</t>
  </si>
  <si>
    <t>1800-2400,0000-0200</t>
  </si>
  <si>
    <t>2000-2400, 0000-0200</t>
  </si>
  <si>
    <t>0400-1000</t>
  </si>
  <si>
    <t>2200-2400,0000-0600</t>
  </si>
  <si>
    <t>0600-1230</t>
  </si>
  <si>
    <t>1330-1730</t>
  </si>
  <si>
    <t>2230-2400, 0000-0430</t>
  </si>
  <si>
    <t>1230-1630</t>
  </si>
  <si>
    <t>Khanna,TarnTaran, Ferozepur &amp; Nawanshahr</t>
  </si>
  <si>
    <t>Faridkot,Amritsar, Muktsar,Mohali, Gurdaspur &amp; Ropar</t>
  </si>
  <si>
    <t>Patiala,Kapurthala &amp; Bathinda</t>
  </si>
  <si>
    <t>NOTE:</t>
  </si>
  <si>
    <t>WHERE DUE TO OVERLOADING, SUPPLY IS TO BE GIVEN IN FOUR GROUPS THEN IT WILL BE GIVEN FROM 0000-0600, 0600-1200, 1200-1800 &amp; 1800-2400 HRS  WITH LEAST LOADED GROUP TO BE RUN DURING 1800-2400 HRS</t>
  </si>
  <si>
    <t>wef 30-09-2011 ONWARDS</t>
  </si>
  <si>
    <t>GROUP I</t>
  </si>
  <si>
    <t xml:space="preserve"> GROUP II</t>
  </si>
  <si>
    <t xml:space="preserve"> GROUP III</t>
  </si>
  <si>
    <t xml:space="preserve">Note : 
1. ALL CIRCLES already DIVIDED  INTO 8 GROUPS  ARE FURTHER REGROUPED INTO 2 MAIN GROUPS 1 &amp; 2 HAVING 4 PREVIOUS GROUPS EACH.    GROUP 1= A1(a),A2(a),B1(a) and B2(a). GROUP2 =A1(b),A2(b),B1(b) and B2(b).THESE GROUPS WILL RUN 8 HRS  ON ALTERNATE DAY ie GROUP1 will get supply 8 HRS on 30.9.2011,02.10.2011 and so on and GROUP2 will get AP supply on 01.10.2011,3.10.2011 and so on. 2.BORDER AREA FEEDERS WILL GET SUPPLY 4 HRS  DAILY .    3. AP Feeders at each S/S will be divided into three groups and these groups will be interchanged after four days. 4. AP Feeder at each Overloaded S/S will be divided into four groups &amp; these groups will be interchanged after four days.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</si>
</sst>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h:mm:ss;@"/>
    <numFmt numFmtId="174" formatCode="hh:mm:ss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48"/>
      <name val="Times New Roman"/>
      <family val="1"/>
    </font>
    <font>
      <sz val="48"/>
      <name val="Arial"/>
      <family val="2"/>
    </font>
    <font>
      <b/>
      <sz val="48"/>
      <name val="Arial"/>
      <family val="2"/>
    </font>
    <font>
      <b/>
      <sz val="48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16"/>
      <name val="Times New Roman"/>
      <family val="1"/>
    </font>
    <font>
      <sz val="26"/>
      <name val="Times New Roman"/>
      <family val="1"/>
    </font>
    <font>
      <b/>
      <i/>
      <u val="single"/>
      <sz val="48"/>
      <name val="Times New Roman"/>
      <family val="1"/>
    </font>
    <font>
      <b/>
      <sz val="36"/>
      <color indexed="10"/>
      <name val="Arial"/>
      <family val="2"/>
    </font>
    <font>
      <b/>
      <sz val="48"/>
      <color indexed="10"/>
      <name val="Arial"/>
      <family val="2"/>
    </font>
    <font>
      <b/>
      <sz val="36"/>
      <color indexed="15"/>
      <name val="Times New Roman"/>
      <family val="1"/>
    </font>
    <font>
      <sz val="48"/>
      <color indexed="15"/>
      <name val="Times New Roman"/>
      <family val="1"/>
    </font>
    <font>
      <sz val="48"/>
      <color indexed="43"/>
      <name val="Times New Roman"/>
      <family val="1"/>
    </font>
    <font>
      <b/>
      <sz val="48"/>
      <color indexed="43"/>
      <name val="Times New Roman"/>
      <family val="1"/>
    </font>
    <font>
      <b/>
      <sz val="28"/>
      <name val="Arial"/>
      <family val="2"/>
    </font>
    <font>
      <b/>
      <sz val="24"/>
      <color indexed="12"/>
      <name val="Arial"/>
      <family val="2"/>
    </font>
    <font>
      <b/>
      <sz val="36"/>
      <color indexed="12"/>
      <name val="Arial"/>
      <family val="2"/>
    </font>
    <font>
      <b/>
      <sz val="48"/>
      <color indexed="12"/>
      <name val="Arial"/>
      <family val="2"/>
    </font>
    <font>
      <b/>
      <sz val="36"/>
      <color indexed="12"/>
      <name val="Gill Sans Ultra Bold"/>
      <family val="2"/>
    </font>
    <font>
      <b/>
      <sz val="36"/>
      <color indexed="12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30"/>
      <name val="Arial"/>
      <family val="2"/>
    </font>
    <font>
      <b/>
      <sz val="36"/>
      <name val="Arial"/>
      <family val="0"/>
    </font>
    <font>
      <sz val="2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14" fontId="4" fillId="0" borderId="10" xfId="55" applyNumberFormat="1" applyFont="1" applyBorder="1" applyAlignment="1">
      <alignment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6" fillId="0" borderId="10" xfId="55" applyFont="1" applyBorder="1">
      <alignment/>
      <protection/>
    </xf>
    <xf numFmtId="0" fontId="6" fillId="0" borderId="10" xfId="55" applyFont="1" applyBorder="1" applyAlignment="1">
      <alignment wrapText="1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wrapText="1"/>
      <protection/>
    </xf>
    <xf numFmtId="0" fontId="6" fillId="0" borderId="0" xfId="55" applyFont="1" applyAlignment="1">
      <alignment horizontal="center" vertical="center"/>
      <protection/>
    </xf>
    <xf numFmtId="0" fontId="7" fillId="0" borderId="10" xfId="55" applyFont="1" applyBorder="1">
      <alignment/>
      <protection/>
    </xf>
    <xf numFmtId="0" fontId="8" fillId="0" borderId="10" xfId="55" applyFont="1" applyBorder="1" applyAlignment="1">
      <alignment horizontal="center"/>
      <protection/>
    </xf>
    <xf numFmtId="0" fontId="7" fillId="0" borderId="10" xfId="55" applyFont="1" applyBorder="1" applyAlignment="1">
      <alignment wrapText="1"/>
      <protection/>
    </xf>
    <xf numFmtId="0" fontId="9" fillId="0" borderId="10" xfId="55" applyFont="1" applyBorder="1">
      <alignment/>
      <protection/>
    </xf>
    <xf numFmtId="0" fontId="9" fillId="0" borderId="0" xfId="55" applyFont="1">
      <alignment/>
      <protection/>
    </xf>
    <xf numFmtId="0" fontId="10" fillId="0" borderId="0" xfId="55" applyFont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/>
      <protection/>
    </xf>
    <xf numFmtId="0" fontId="12" fillId="0" borderId="0" xfId="55" applyFont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20" fontId="5" fillId="0" borderId="11" xfId="55" applyNumberFormat="1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/>
      <protection/>
    </xf>
    <xf numFmtId="20" fontId="6" fillId="0" borderId="11" xfId="55" applyNumberFormat="1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 wrapText="1"/>
      <protection/>
    </xf>
    <xf numFmtId="20" fontId="5" fillId="0" borderId="13" xfId="55" applyNumberFormat="1" applyFont="1" applyBorder="1" applyAlignment="1">
      <alignment horizontal="center" vertical="center" wrapText="1"/>
      <protection/>
    </xf>
    <xf numFmtId="20" fontId="6" fillId="0" borderId="0" xfId="55" applyNumberFormat="1" applyFont="1" applyBorder="1" applyAlignment="1">
      <alignment horizontal="center" vertical="center"/>
      <protection/>
    </xf>
    <xf numFmtId="0" fontId="4" fillId="0" borderId="0" xfId="55" applyFont="1" applyAlignment="1">
      <alignment wrapText="1"/>
      <protection/>
    </xf>
    <xf numFmtId="0" fontId="4" fillId="0" borderId="0" xfId="55" applyFont="1" applyBorder="1" applyAlignment="1">
      <alignment wrapText="1"/>
      <protection/>
    </xf>
    <xf numFmtId="20" fontId="6" fillId="0" borderId="14" xfId="55" applyNumberFormat="1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20" fontId="5" fillId="0" borderId="17" xfId="55" applyNumberFormat="1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left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20" fontId="5" fillId="0" borderId="10" xfId="55" applyNumberFormat="1" applyFont="1" applyBorder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>
      <alignment/>
      <protection/>
    </xf>
    <xf numFmtId="49" fontId="5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Alignment="1" applyProtection="1">
      <alignment wrapText="1"/>
      <protection locked="0"/>
    </xf>
    <xf numFmtId="0" fontId="4" fillId="0" borderId="15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20" fontId="6" fillId="0" borderId="20" xfId="55" applyNumberFormat="1" applyFont="1" applyFill="1" applyBorder="1" applyAlignment="1">
      <alignment horizontal="center" vertical="center" wrapText="1"/>
      <protection/>
    </xf>
    <xf numFmtId="172" fontId="6" fillId="0" borderId="0" xfId="55" applyNumberFormat="1" applyFont="1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20" fontId="6" fillId="0" borderId="0" xfId="55" applyNumberFormat="1" applyFont="1" applyFill="1" applyBorder="1" applyAlignment="1">
      <alignment horizontal="center" vertical="center" wrapText="1"/>
      <protection/>
    </xf>
    <xf numFmtId="49" fontId="5" fillId="0" borderId="21" xfId="55" applyNumberFormat="1" applyFont="1" applyBorder="1" applyAlignment="1">
      <alignment horizontal="center" vertical="center" wrapText="1"/>
      <protection/>
    </xf>
    <xf numFmtId="172" fontId="14" fillId="0" borderId="0" xfId="55" applyNumberFormat="1" applyFont="1">
      <alignment/>
      <protection/>
    </xf>
    <xf numFmtId="0" fontId="4" fillId="0" borderId="22" xfId="55" applyFont="1" applyBorder="1" applyAlignment="1">
      <alignment vertical="center" wrapText="1"/>
      <protection/>
    </xf>
    <xf numFmtId="0" fontId="15" fillId="24" borderId="22" xfId="55" applyFont="1" applyFill="1" applyBorder="1" applyAlignment="1">
      <alignment vertical="center" wrapText="1"/>
      <protection/>
    </xf>
    <xf numFmtId="0" fontId="15" fillId="17" borderId="22" xfId="55" applyFont="1" applyFill="1" applyBorder="1" applyAlignment="1">
      <alignment horizontal="right" vertical="center" wrapText="1"/>
      <protection/>
    </xf>
    <xf numFmtId="21" fontId="16" fillId="25" borderId="22" xfId="55" applyNumberFormat="1" applyFont="1" applyFill="1" applyBorder="1" applyAlignment="1">
      <alignment horizontal="left" vertical="center" wrapText="1"/>
      <protection/>
    </xf>
    <xf numFmtId="0" fontId="15" fillId="0" borderId="22" xfId="55" applyFont="1" applyBorder="1" applyAlignment="1">
      <alignment horizontal="right" vertical="center" wrapText="1"/>
      <protection/>
    </xf>
    <xf numFmtId="21" fontId="16" fillId="0" borderId="22" xfId="55" applyNumberFormat="1" applyFont="1" applyBorder="1" applyAlignment="1">
      <alignment horizontal="left" vertical="center" wrapText="1"/>
      <protection/>
    </xf>
    <xf numFmtId="0" fontId="17" fillId="0" borderId="0" xfId="55" applyFont="1" applyAlignment="1">
      <alignment horizontal="right"/>
      <protection/>
    </xf>
    <xf numFmtId="173" fontId="18" fillId="0" borderId="0" xfId="55" applyNumberFormat="1" applyFont="1">
      <alignment/>
      <protection/>
    </xf>
    <xf numFmtId="0" fontId="19" fillId="0" borderId="0" xfId="55" applyFont="1" applyAlignment="1">
      <alignment horizontal="right"/>
      <protection/>
    </xf>
    <xf numFmtId="20" fontId="20" fillId="0" borderId="0" xfId="55" applyNumberFormat="1" applyFont="1" applyAlignment="1">
      <alignment horizontal="left"/>
      <protection/>
    </xf>
    <xf numFmtId="0" fontId="21" fillId="0" borderId="22" xfId="55" applyFont="1" applyBorder="1" applyAlignment="1">
      <alignment horizontal="left" vertical="center" wrapText="1"/>
      <protection/>
    </xf>
    <xf numFmtId="0" fontId="22" fillId="0" borderId="22" xfId="55" applyFont="1" applyBorder="1" applyAlignment="1">
      <alignment vertical="center" wrapText="1"/>
      <protection/>
    </xf>
    <xf numFmtId="0" fontId="23" fillId="0" borderId="22" xfId="55" applyFont="1" applyBorder="1" applyAlignment="1">
      <alignment horizontal="right" vertical="center" wrapText="1"/>
      <protection/>
    </xf>
    <xf numFmtId="21" fontId="24" fillId="0" borderId="22" xfId="55" applyNumberFormat="1" applyFont="1" applyBorder="1" applyAlignment="1">
      <alignment horizontal="left" vertical="center" wrapText="1"/>
      <protection/>
    </xf>
    <xf numFmtId="0" fontId="25" fillId="0" borderId="0" xfId="55" applyFont="1" applyAlignment="1">
      <alignment horizontal="right"/>
      <protection/>
    </xf>
    <xf numFmtId="20" fontId="26" fillId="0" borderId="22" xfId="55" applyNumberFormat="1" applyFont="1" applyBorder="1" applyAlignment="1">
      <alignment horizontal="left" vertical="center" wrapText="1"/>
      <protection/>
    </xf>
    <xf numFmtId="21" fontId="21" fillId="0" borderId="22" xfId="55" applyNumberFormat="1" applyFont="1" applyBorder="1" applyAlignment="1">
      <alignment horizontal="left" vertical="center" wrapText="1"/>
      <protection/>
    </xf>
    <xf numFmtId="0" fontId="27" fillId="0" borderId="0" xfId="55" applyFont="1">
      <alignment/>
      <protection/>
    </xf>
    <xf numFmtId="0" fontId="11" fillId="0" borderId="23" xfId="55" applyFont="1" applyBorder="1" applyAlignment="1">
      <alignment horizontal="center" vertical="center" wrapText="1"/>
      <protection/>
    </xf>
    <xf numFmtId="0" fontId="31" fillId="0" borderId="0" xfId="55" applyFont="1" applyAlignment="1">
      <alignment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1" fillId="0" borderId="13" xfId="55" applyFont="1" applyBorder="1" applyAlignment="1">
      <alignment horizontal="center" vertical="center" wrapText="1"/>
      <protection/>
    </xf>
    <xf numFmtId="20" fontId="11" fillId="0" borderId="10" xfId="55" applyNumberFormat="1" applyFont="1" applyBorder="1" applyAlignment="1">
      <alignment horizontal="center" vertical="center" wrapText="1"/>
      <protection/>
    </xf>
    <xf numFmtId="172" fontId="28" fillId="0" borderId="24" xfId="55" applyNumberFormat="1" applyFont="1" applyBorder="1" applyAlignment="1">
      <alignment horizontal="center" vertical="center"/>
      <protection/>
    </xf>
    <xf numFmtId="0" fontId="27" fillId="0" borderId="0" xfId="55" applyFont="1" applyAlignment="1">
      <alignment horizontal="center" vertical="center" wrapText="1"/>
      <protection/>
    </xf>
    <xf numFmtId="0" fontId="10" fillId="0" borderId="25" xfId="55" applyFont="1" applyBorder="1" applyAlignment="1">
      <alignment vertical="center" wrapText="1"/>
      <protection/>
    </xf>
    <xf numFmtId="172" fontId="27" fillId="0" borderId="0" xfId="55" applyNumberFormat="1" applyFont="1">
      <alignment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horizontal="center" vertical="center" wrapText="1"/>
      <protection/>
    </xf>
    <xf numFmtId="49" fontId="11" fillId="0" borderId="20" xfId="55" applyNumberFormat="1" applyFont="1" applyFill="1" applyBorder="1" applyAlignment="1">
      <alignment horizontal="center" vertical="center" wrapText="1"/>
      <protection/>
    </xf>
    <xf numFmtId="49" fontId="11" fillId="0" borderId="26" xfId="55" applyNumberFormat="1" applyFont="1" applyBorder="1" applyAlignment="1">
      <alignment horizontal="center" vertical="center" wrapText="1"/>
      <protection/>
    </xf>
    <xf numFmtId="20" fontId="11" fillId="0" borderId="27" xfId="55" applyNumberFormat="1" applyFont="1" applyBorder="1" applyAlignment="1">
      <alignment horizontal="center" vertical="center" wrapText="1"/>
      <protection/>
    </xf>
    <xf numFmtId="172" fontId="10" fillId="0" borderId="0" xfId="55" applyNumberFormat="1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0" fillId="0" borderId="0" xfId="55" applyFont="1">
      <alignment/>
      <protection/>
    </xf>
    <xf numFmtId="0" fontId="29" fillId="0" borderId="0" xfId="55" applyFont="1" applyAlignment="1">
      <alignment horizontal="left" vertical="center" wrapText="1"/>
      <protection/>
    </xf>
    <xf numFmtId="0" fontId="21" fillId="0" borderId="0" xfId="55" applyFont="1" applyAlignment="1">
      <alignment horizontal="left" vertical="center" wrapText="1"/>
      <protection/>
    </xf>
    <xf numFmtId="0" fontId="11" fillId="0" borderId="28" xfId="55" applyFont="1" applyBorder="1" applyAlignment="1">
      <alignment horizontal="center" vertical="center" wrapText="1"/>
      <protection/>
    </xf>
    <xf numFmtId="0" fontId="0" fillId="0" borderId="28" xfId="55" applyBorder="1" applyAlignment="1">
      <alignment horizontal="center" vertical="center" wrapText="1"/>
      <protection/>
    </xf>
    <xf numFmtId="0" fontId="11" fillId="0" borderId="18" xfId="55" applyFont="1" applyBorder="1" applyAlignment="1">
      <alignment horizontal="center" vertical="center" wrapText="1"/>
      <protection/>
    </xf>
    <xf numFmtId="0" fontId="9" fillId="0" borderId="0" xfId="55" applyFont="1" applyBorder="1">
      <alignment/>
      <protection/>
    </xf>
    <xf numFmtId="0" fontId="0" fillId="0" borderId="29" xfId="55" applyBorder="1" applyAlignment="1">
      <alignment horizontal="center" vertical="center" wrapText="1"/>
      <protection/>
    </xf>
    <xf numFmtId="0" fontId="11" fillId="0" borderId="30" xfId="55" applyFont="1" applyBorder="1" applyAlignment="1">
      <alignment horizontal="center" vertical="center" wrapText="1"/>
      <protection/>
    </xf>
    <xf numFmtId="0" fontId="11" fillId="0" borderId="31" xfId="55" applyFont="1" applyBorder="1" applyAlignment="1">
      <alignment horizontal="center" vertical="center" wrapText="1"/>
      <protection/>
    </xf>
    <xf numFmtId="0" fontId="11" fillId="0" borderId="27" xfId="55" applyFont="1" applyBorder="1" applyAlignment="1">
      <alignment horizontal="center" vertical="center" wrapText="1"/>
      <protection/>
    </xf>
    <xf numFmtId="0" fontId="11" fillId="0" borderId="32" xfId="55" applyFont="1" applyBorder="1" applyAlignment="1">
      <alignment horizontal="center" vertical="center" wrapText="1"/>
      <protection/>
    </xf>
    <xf numFmtId="20" fontId="10" fillId="0" borderId="33" xfId="55" applyNumberFormat="1" applyFont="1" applyBorder="1" applyAlignment="1">
      <alignment horizontal="center" vertical="center" wrapText="1"/>
      <protection/>
    </xf>
    <xf numFmtId="20" fontId="10" fillId="0" borderId="34" xfId="55" applyNumberFormat="1" applyFont="1" applyBorder="1" applyAlignment="1">
      <alignment horizontal="center" vertical="center" wrapText="1"/>
      <protection/>
    </xf>
    <xf numFmtId="20" fontId="10" fillId="0" borderId="35" xfId="55" applyNumberFormat="1" applyFont="1" applyBorder="1" applyAlignment="1">
      <alignment horizontal="center" vertical="center" wrapText="1"/>
      <protection/>
    </xf>
    <xf numFmtId="20" fontId="10" fillId="0" borderId="36" xfId="55" applyNumberFormat="1" applyFont="1" applyBorder="1" applyAlignment="1">
      <alignment horizontal="center" vertical="center" wrapText="1"/>
      <protection/>
    </xf>
    <xf numFmtId="20" fontId="10" fillId="0" borderId="18" xfId="55" applyNumberFormat="1" applyFont="1" applyBorder="1" applyAlignment="1">
      <alignment horizontal="center" vertical="center" wrapText="1"/>
      <protection/>
    </xf>
    <xf numFmtId="0" fontId="10" fillId="0" borderId="37" xfId="55" applyFont="1" applyBorder="1" applyAlignment="1">
      <alignment horizontal="center" vertical="center" wrapText="1"/>
      <protection/>
    </xf>
    <xf numFmtId="20" fontId="10" fillId="0" borderId="38" xfId="55" applyNumberFormat="1" applyFont="1" applyBorder="1" applyAlignment="1">
      <alignment horizontal="center" vertical="center" wrapText="1"/>
      <protection/>
    </xf>
    <xf numFmtId="0" fontId="10" fillId="0" borderId="21" xfId="55" applyFont="1" applyBorder="1" applyAlignment="1">
      <alignment horizontal="center" vertical="center" wrapText="1"/>
      <protection/>
    </xf>
    <xf numFmtId="20" fontId="10" fillId="0" borderId="39" xfId="55" applyNumberFormat="1" applyFont="1" applyBorder="1" applyAlignment="1">
      <alignment horizontal="center" vertical="center" wrapText="1"/>
      <protection/>
    </xf>
    <xf numFmtId="20" fontId="10" fillId="0" borderId="0" xfId="55" applyNumberFormat="1" applyFont="1" applyAlignment="1">
      <alignment horizontal="center" vertical="center"/>
      <protection/>
    </xf>
    <xf numFmtId="20" fontId="10" fillId="0" borderId="0" xfId="55" applyNumberFormat="1" applyFont="1" applyAlignment="1">
      <alignment horizontal="center"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20" fontId="10" fillId="0" borderId="40" xfId="55" applyNumberFormat="1" applyFont="1" applyBorder="1" applyAlignment="1">
      <alignment horizontal="center" vertical="center" wrapText="1"/>
      <protection/>
    </xf>
    <xf numFmtId="0" fontId="21" fillId="0" borderId="12" xfId="55" applyFont="1" applyBorder="1" applyAlignment="1" applyProtection="1">
      <alignment horizontal="center" vertical="center"/>
      <protection/>
    </xf>
    <xf numFmtId="0" fontId="11" fillId="0" borderId="0" xfId="55" applyFont="1" applyBorder="1" applyAlignment="1">
      <alignment horizontal="center" vertical="center" wrapText="1"/>
      <protection/>
    </xf>
    <xf numFmtId="49" fontId="11" fillId="0" borderId="10" xfId="55" applyNumberFormat="1" applyFont="1" applyBorder="1" applyAlignment="1">
      <alignment horizontal="center" vertical="center" wrapText="1"/>
      <protection/>
    </xf>
    <xf numFmtId="20" fontId="11" fillId="0" borderId="13" xfId="55" applyNumberFormat="1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20" fontId="10" fillId="0" borderId="41" xfId="55" applyNumberFormat="1" applyFont="1" applyBorder="1" applyAlignment="1">
      <alignment horizontal="center" vertical="center" wrapText="1"/>
      <protection/>
    </xf>
    <xf numFmtId="0" fontId="21" fillId="0" borderId="0" xfId="55" applyFont="1" applyAlignment="1">
      <alignment wrapText="1"/>
      <protection/>
    </xf>
    <xf numFmtId="0" fontId="21" fillId="0" borderId="42" xfId="55" applyFont="1" applyBorder="1" applyAlignment="1">
      <alignment wrapText="1"/>
      <protection/>
    </xf>
    <xf numFmtId="0" fontId="27" fillId="0" borderId="0" xfId="55" applyFont="1" applyAlignment="1">
      <alignment horizontal="center" vertical="center"/>
      <protection/>
    </xf>
    <xf numFmtId="0" fontId="0" fillId="0" borderId="0" xfId="55" applyAlignment="1">
      <alignment wrapText="1"/>
      <protection/>
    </xf>
    <xf numFmtId="0" fontId="27" fillId="0" borderId="0" xfId="55" applyFont="1" applyAlignment="1">
      <alignment wrapText="1"/>
      <protection/>
    </xf>
    <xf numFmtId="0" fontId="21" fillId="0" borderId="0" xfId="55" applyFont="1">
      <alignment/>
      <protection/>
    </xf>
    <xf numFmtId="0" fontId="9" fillId="0" borderId="0" xfId="55" applyFont="1" applyAlignment="1">
      <alignment wrapText="1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43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44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9" fillId="0" borderId="47" xfId="55" applyFont="1" applyBorder="1" applyAlignment="1">
      <alignment horizontal="center" vertical="center"/>
      <protection/>
    </xf>
    <xf numFmtId="0" fontId="12" fillId="0" borderId="47" xfId="55" applyFont="1" applyBorder="1" applyAlignment="1">
      <alignment horizontal="center" vertical="center"/>
      <protection/>
    </xf>
    <xf numFmtId="0" fontId="6" fillId="0" borderId="47" xfId="55" applyFont="1" applyBorder="1" applyAlignment="1">
      <alignment horizontal="center" vertical="center"/>
      <protection/>
    </xf>
    <xf numFmtId="0" fontId="6" fillId="0" borderId="47" xfId="55" applyFont="1" applyBorder="1">
      <alignment/>
      <protection/>
    </xf>
    <xf numFmtId="0" fontId="6" fillId="0" borderId="48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2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 wrapText="1"/>
      <protection/>
    </xf>
    <xf numFmtId="20" fontId="5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>
      <alignment/>
      <protection/>
    </xf>
    <xf numFmtId="20" fontId="6" fillId="0" borderId="0" xfId="55" applyNumberFormat="1" applyFont="1" applyBorder="1">
      <alignment/>
      <protection/>
    </xf>
    <xf numFmtId="0" fontId="4" fillId="0" borderId="49" xfId="55" applyFont="1" applyBorder="1" applyAlignment="1">
      <alignment horizontal="center" vertical="center" wrapText="1"/>
      <protection/>
    </xf>
    <xf numFmtId="0" fontId="5" fillId="0" borderId="48" xfId="55" applyFont="1" applyBorder="1" applyAlignment="1">
      <alignment horizontal="center" vertical="center" wrapText="1"/>
      <protection/>
    </xf>
    <xf numFmtId="0" fontId="5" fillId="0" borderId="50" xfId="55" applyFont="1" applyBorder="1" applyAlignment="1">
      <alignment horizontal="center" vertical="center" wrapText="1"/>
      <protection/>
    </xf>
    <xf numFmtId="20" fontId="5" fillId="0" borderId="50" xfId="55" applyNumberFormat="1" applyFont="1" applyBorder="1" applyAlignment="1">
      <alignment horizontal="center" vertical="center" wrapText="1"/>
      <protection/>
    </xf>
    <xf numFmtId="20" fontId="5" fillId="0" borderId="51" xfId="55" applyNumberFormat="1" applyFont="1" applyBorder="1" applyAlignment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4" fillId="0" borderId="52" xfId="55" applyFont="1" applyBorder="1" applyAlignment="1">
      <alignment horizontal="center" vertical="center" wrapText="1"/>
      <protection/>
    </xf>
    <xf numFmtId="0" fontId="4" fillId="0" borderId="53" xfId="55" applyFont="1" applyBorder="1" applyAlignment="1">
      <alignment horizontal="center" vertical="center" wrapText="1"/>
      <protection/>
    </xf>
    <xf numFmtId="0" fontId="4" fillId="0" borderId="54" xfId="55" applyFont="1" applyBorder="1" applyAlignment="1">
      <alignment horizontal="center" vertical="center" wrapText="1"/>
      <protection/>
    </xf>
    <xf numFmtId="0" fontId="11" fillId="0" borderId="37" xfId="55" applyFont="1" applyBorder="1" applyAlignment="1">
      <alignment horizontal="center" vertical="center" wrapText="1"/>
      <protection/>
    </xf>
    <xf numFmtId="0" fontId="11" fillId="0" borderId="38" xfId="55" applyFont="1" applyBorder="1" applyAlignment="1">
      <alignment horizontal="center" vertical="center" wrapText="1"/>
      <protection/>
    </xf>
    <xf numFmtId="0" fontId="11" fillId="0" borderId="12" xfId="55" applyFont="1" applyBorder="1" applyAlignment="1">
      <alignment horizontal="center" vertical="center" wrapText="1"/>
      <protection/>
    </xf>
    <xf numFmtId="0" fontId="0" fillId="0" borderId="40" xfId="55" applyBorder="1" applyAlignment="1">
      <alignment horizontal="center" vertical="center" wrapText="1"/>
      <protection/>
    </xf>
    <xf numFmtId="0" fontId="11" fillId="0" borderId="26" xfId="55" applyFont="1" applyBorder="1" applyAlignment="1">
      <alignment horizontal="center" vertical="center" wrapText="1"/>
      <protection/>
    </xf>
    <xf numFmtId="0" fontId="0" fillId="0" borderId="41" xfId="55" applyBorder="1" applyAlignment="1">
      <alignment horizontal="center" vertical="center" wrapText="1"/>
      <protection/>
    </xf>
    <xf numFmtId="0" fontId="11" fillId="0" borderId="29" xfId="55" applyFont="1" applyBorder="1" applyAlignment="1">
      <alignment horizontal="left" vertical="center" wrapText="1"/>
      <protection/>
    </xf>
    <xf numFmtId="0" fontId="11" fillId="0" borderId="55" xfId="55" applyFont="1" applyBorder="1" applyAlignment="1">
      <alignment horizontal="center" vertical="center" wrapText="1"/>
      <protection/>
    </xf>
    <xf numFmtId="0" fontId="0" fillId="0" borderId="19" xfId="55" applyBorder="1" applyAlignment="1">
      <alignment horizontal="center" vertical="center" wrapText="1"/>
      <protection/>
    </xf>
    <xf numFmtId="0" fontId="11" fillId="0" borderId="56" xfId="55" applyFont="1" applyBorder="1" applyAlignment="1">
      <alignment horizontal="center" vertical="center" wrapText="1"/>
      <protection/>
    </xf>
    <xf numFmtId="0" fontId="11" fillId="0" borderId="57" xfId="55" applyFont="1" applyBorder="1" applyAlignment="1">
      <alignment horizontal="center" vertical="center" wrapText="1"/>
      <protection/>
    </xf>
    <xf numFmtId="0" fontId="11" fillId="0" borderId="14" xfId="55" applyFont="1" applyBorder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center" vertical="center" wrapText="1"/>
      <protection/>
    </xf>
    <xf numFmtId="0" fontId="0" fillId="0" borderId="29" xfId="55" applyBorder="1" applyAlignment="1">
      <alignment horizontal="center" vertical="center" wrapText="1"/>
      <protection/>
    </xf>
    <xf numFmtId="0" fontId="0" fillId="0" borderId="28" xfId="55" applyBorder="1" applyAlignment="1">
      <alignment horizontal="center" vertical="center" wrapText="1"/>
      <protection/>
    </xf>
    <xf numFmtId="0" fontId="21" fillId="0" borderId="55" xfId="55" applyFont="1" applyBorder="1" applyAlignment="1">
      <alignment horizontal="center" vertical="center" wrapText="1"/>
      <protection/>
    </xf>
    <xf numFmtId="0" fontId="21" fillId="0" borderId="28" xfId="55" applyFont="1" applyBorder="1" applyAlignment="1">
      <alignment horizontal="center" vertical="center" wrapText="1"/>
      <protection/>
    </xf>
    <xf numFmtId="0" fontId="0" fillId="0" borderId="18" xfId="55" applyBorder="1" applyAlignment="1">
      <alignment horizontal="center" vertical="center" wrapText="1"/>
      <protection/>
    </xf>
    <xf numFmtId="0" fontId="0" fillId="0" borderId="42" xfId="55" applyBorder="1" applyAlignment="1">
      <alignment horizontal="center" vertical="center" wrapText="1"/>
      <protection/>
    </xf>
    <xf numFmtId="0" fontId="4" fillId="0" borderId="0" xfId="55" applyFont="1" applyBorder="1" applyAlignment="1" applyProtection="1">
      <alignment vertical="center" wrapText="1"/>
      <protection locked="0"/>
    </xf>
    <xf numFmtId="0" fontId="21" fillId="0" borderId="10" xfId="55" applyFont="1" applyBorder="1" applyAlignment="1">
      <alignment horizontal="center" vertical="center" wrapText="1"/>
      <protection/>
    </xf>
    <xf numFmtId="0" fontId="31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1" fillId="0" borderId="34" xfId="55" applyFont="1" applyBorder="1" applyAlignment="1">
      <alignment horizontal="center" vertical="center" wrapText="1"/>
      <protection/>
    </xf>
    <xf numFmtId="0" fontId="0" fillId="0" borderId="35" xfId="55" applyBorder="1" applyAlignment="1">
      <alignment horizontal="center" vertical="center" wrapText="1"/>
      <protection/>
    </xf>
    <xf numFmtId="49" fontId="11" fillId="0" borderId="19" xfId="55" applyNumberFormat="1" applyFont="1" applyFill="1" applyBorder="1" applyAlignment="1">
      <alignment horizontal="center" vertical="center" wrapText="1"/>
      <protection/>
    </xf>
    <xf numFmtId="49" fontId="11" fillId="0" borderId="20" xfId="55" applyNumberFormat="1" applyFont="1" applyFill="1" applyBorder="1" applyAlignment="1">
      <alignment horizontal="center" vertical="center" wrapText="1"/>
      <protection/>
    </xf>
    <xf numFmtId="0" fontId="5" fillId="0" borderId="58" xfId="55" applyFont="1" applyBorder="1" applyAlignment="1">
      <alignment horizontal="center" vertical="center" wrapText="1"/>
      <protection/>
    </xf>
    <xf numFmtId="0" fontId="5" fillId="0" borderId="59" xfId="55" applyFont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center" vertical="center"/>
      <protection/>
    </xf>
    <xf numFmtId="20" fontId="6" fillId="0" borderId="11" xfId="55" applyNumberFormat="1" applyFont="1" applyBorder="1" applyAlignment="1">
      <alignment horizontal="center" vertical="center"/>
      <protection/>
    </xf>
    <xf numFmtId="0" fontId="4" fillId="0" borderId="55" xfId="55" applyFont="1" applyBorder="1" applyAlignment="1">
      <alignment horizontal="center" vertical="center" wrapText="1"/>
      <protection/>
    </xf>
    <xf numFmtId="0" fontId="4" fillId="0" borderId="28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13" fillId="0" borderId="24" xfId="55" applyFont="1" applyBorder="1" applyAlignment="1">
      <alignment horizontal="center" wrapText="1"/>
      <protection/>
    </xf>
    <xf numFmtId="0" fontId="13" fillId="0" borderId="0" xfId="55" applyFont="1" applyBorder="1" applyAlignment="1">
      <alignment horizontal="center" wrapText="1"/>
      <protection/>
    </xf>
    <xf numFmtId="0" fontId="5" fillId="0" borderId="60" xfId="55" applyFont="1" applyBorder="1" applyAlignment="1">
      <alignment horizontal="center" vertical="center" wrapText="1"/>
      <protection/>
    </xf>
    <xf numFmtId="0" fontId="3" fillId="0" borderId="61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right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30" fillId="0" borderId="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WER%20REGULATION\Power%20cuts%20and%20Constrai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W Supply"/>
      <sheetName val="CHAIRMAN"/>
      <sheetName val="CHAIRMAN1"/>
    </sheetNames>
    <sheetDataSet>
      <sheetData sheetId="0">
        <row r="2">
          <cell r="N2">
            <v>40783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1"/>
  <sheetViews>
    <sheetView tabSelected="1" view="pageBreakPreview" zoomScale="25" zoomScaleNormal="25" zoomScaleSheetLayoutView="25" zoomScalePageLayoutView="0" workbookViewId="0" topLeftCell="A20">
      <selection activeCell="A25" sqref="A25"/>
    </sheetView>
  </sheetViews>
  <sheetFormatPr defaultColWidth="9.140625" defaultRowHeight="12.75"/>
  <cols>
    <col min="1" max="1" width="31.00390625" style="13" customWidth="1"/>
    <col min="2" max="2" width="69.421875" style="13" customWidth="1"/>
    <col min="3" max="3" width="53.8515625" style="121" customWidth="1"/>
    <col min="4" max="4" width="45.7109375" style="13" customWidth="1"/>
    <col min="5" max="5" width="60.421875" style="13" hidden="1" customWidth="1"/>
    <col min="6" max="6" width="44.7109375" style="13" hidden="1" customWidth="1"/>
    <col min="7" max="7" width="54.140625" style="13" customWidth="1"/>
    <col min="8" max="8" width="45.8515625" style="13" customWidth="1"/>
    <col min="9" max="9" width="0.5625" style="121" hidden="1" customWidth="1"/>
    <col min="10" max="10" width="42.00390625" style="13" hidden="1" customWidth="1"/>
    <col min="11" max="11" width="60.421875" style="13" customWidth="1"/>
    <col min="12" max="12" width="50.8515625" style="13" customWidth="1"/>
    <col min="13" max="13" width="49.28125" style="13" hidden="1" customWidth="1"/>
    <col min="14" max="14" width="1.8515625" style="13" customWidth="1"/>
    <col min="15" max="15" width="27.8515625" style="13" customWidth="1"/>
    <col min="16" max="16" width="43.28125" style="13" customWidth="1"/>
    <col min="17" max="17" width="39.8515625" style="13" customWidth="1"/>
    <col min="18" max="18" width="22.421875" style="13" hidden="1" customWidth="1"/>
    <col min="19" max="19" width="59.00390625" style="13" hidden="1" customWidth="1"/>
    <col min="20" max="20" width="46.28125" style="13" customWidth="1"/>
    <col min="21" max="21" width="40.28125" style="13" customWidth="1"/>
    <col min="22" max="22" width="19.57421875" style="13" hidden="1" customWidth="1"/>
    <col min="23" max="23" width="27.28125" style="14" hidden="1" customWidth="1"/>
    <col min="24" max="24" width="26.00390625" style="13" customWidth="1"/>
    <col min="25" max="25" width="24.57421875" style="13" customWidth="1"/>
    <col min="26" max="41" width="60.7109375" style="13" customWidth="1"/>
    <col min="42" max="16384" width="9.140625" style="13" customWidth="1"/>
  </cols>
  <sheetData>
    <row r="1" spans="1:23" s="6" customFormat="1" ht="66" customHeight="1">
      <c r="A1" s="190" t="s">
        <v>0</v>
      </c>
      <c r="B1" s="191"/>
      <c r="C1" s="191"/>
      <c r="D1" s="191"/>
      <c r="E1" s="1">
        <f>'[1]MAIN'!N2</f>
        <v>40783</v>
      </c>
      <c r="F1" s="2"/>
      <c r="G1" s="149" t="s">
        <v>116</v>
      </c>
      <c r="H1" s="150"/>
      <c r="I1" s="150"/>
      <c r="J1" s="150"/>
      <c r="K1" s="151"/>
      <c r="L1" s="4"/>
      <c r="M1" s="4"/>
      <c r="N1" s="4"/>
      <c r="O1" s="5"/>
      <c r="R1" s="7"/>
      <c r="S1" s="5"/>
      <c r="T1" s="5"/>
      <c r="U1" s="7"/>
      <c r="V1" s="5"/>
      <c r="W1" s="8"/>
    </row>
    <row r="2" spans="1:14" ht="30.75" customHeight="1" thickBot="1">
      <c r="A2" s="9"/>
      <c r="B2" s="10"/>
      <c r="C2" s="11"/>
      <c r="D2" s="9"/>
      <c r="E2" s="9"/>
      <c r="F2" s="9"/>
      <c r="G2" s="9"/>
      <c r="H2" s="9"/>
      <c r="I2" s="11"/>
      <c r="J2" s="9"/>
      <c r="K2" s="12"/>
      <c r="L2" s="12"/>
      <c r="M2" s="12"/>
      <c r="N2" s="12"/>
    </row>
    <row r="3" spans="1:23" s="16" customFormat="1" ht="101.25" customHeight="1" thickBot="1">
      <c r="A3" s="192" t="s">
        <v>1</v>
      </c>
      <c r="B3" s="192" t="s">
        <v>2</v>
      </c>
      <c r="C3" s="193" t="s">
        <v>117</v>
      </c>
      <c r="D3" s="193"/>
      <c r="E3" s="193"/>
      <c r="F3" s="193"/>
      <c r="G3" s="193" t="s">
        <v>118</v>
      </c>
      <c r="H3" s="193"/>
      <c r="I3" s="193"/>
      <c r="J3" s="193"/>
      <c r="K3" s="193" t="s">
        <v>119</v>
      </c>
      <c r="L3" s="193"/>
      <c r="M3" s="193"/>
      <c r="N3" s="193"/>
      <c r="O3" s="135"/>
      <c r="P3" s="181"/>
      <c r="Q3" s="194"/>
      <c r="R3" s="135"/>
      <c r="S3" s="135"/>
      <c r="T3" s="181"/>
      <c r="U3" s="181"/>
      <c r="V3" s="130"/>
      <c r="W3" s="15" t="s">
        <v>4</v>
      </c>
    </row>
    <row r="4" spans="1:23" s="19" customFormat="1" ht="165" customHeight="1" thickBot="1">
      <c r="A4" s="192"/>
      <c r="B4" s="192"/>
      <c r="C4" s="17" t="s">
        <v>5</v>
      </c>
      <c r="D4" s="17" t="s">
        <v>6</v>
      </c>
      <c r="E4" s="17" t="s">
        <v>7</v>
      </c>
      <c r="F4" s="17" t="s">
        <v>8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5</v>
      </c>
      <c r="L4" s="17" t="s">
        <v>6</v>
      </c>
      <c r="M4" s="17" t="s">
        <v>7</v>
      </c>
      <c r="N4" s="17" t="s">
        <v>8</v>
      </c>
      <c r="O4" s="136"/>
      <c r="P4" s="137"/>
      <c r="Q4" s="137"/>
      <c r="R4" s="137"/>
      <c r="S4" s="137"/>
      <c r="T4" s="137"/>
      <c r="U4" s="137"/>
      <c r="V4" s="131"/>
      <c r="W4" s="18"/>
    </row>
    <row r="5" spans="1:23" s="8" customFormat="1" ht="264.75" customHeight="1" thickBot="1">
      <c r="A5" s="148" t="s">
        <v>9</v>
      </c>
      <c r="B5" s="20" t="s">
        <v>10</v>
      </c>
      <c r="C5" s="20" t="s">
        <v>11</v>
      </c>
      <c r="D5" s="36">
        <v>0.3333333333333333</v>
      </c>
      <c r="E5" s="20"/>
      <c r="F5" s="36"/>
      <c r="G5" s="20" t="s">
        <v>12</v>
      </c>
      <c r="H5" s="36">
        <v>0.3333333333333333</v>
      </c>
      <c r="I5" s="20"/>
      <c r="J5" s="36"/>
      <c r="K5" s="20" t="s">
        <v>13</v>
      </c>
      <c r="L5" s="36">
        <v>0.3333333333333333</v>
      </c>
      <c r="M5" s="20"/>
      <c r="N5" s="36"/>
      <c r="O5" s="138"/>
      <c r="P5" s="139"/>
      <c r="Q5" s="140"/>
      <c r="R5" s="139"/>
      <c r="S5" s="140"/>
      <c r="T5" s="139"/>
      <c r="U5" s="140"/>
      <c r="V5" s="132"/>
      <c r="W5" s="23"/>
    </row>
    <row r="6" spans="1:23" s="5" customFormat="1" ht="354.75" customHeight="1" thickBot="1">
      <c r="A6" s="148" t="s">
        <v>14</v>
      </c>
      <c r="B6" s="20" t="s">
        <v>15</v>
      </c>
      <c r="C6" s="20" t="s">
        <v>11</v>
      </c>
      <c r="D6" s="36">
        <v>0.3333333333333333</v>
      </c>
      <c r="E6" s="20"/>
      <c r="F6" s="36"/>
      <c r="G6" s="20" t="s">
        <v>12</v>
      </c>
      <c r="H6" s="36">
        <v>0.3333333333333333</v>
      </c>
      <c r="I6" s="20"/>
      <c r="J6" s="36"/>
      <c r="K6" s="20" t="s">
        <v>13</v>
      </c>
      <c r="L6" s="36">
        <v>0.3333333333333333</v>
      </c>
      <c r="M6" s="20"/>
      <c r="N6" s="36"/>
      <c r="O6" s="141"/>
      <c r="P6" s="139"/>
      <c r="Q6" s="140"/>
      <c r="R6" s="139"/>
      <c r="S6" s="140"/>
      <c r="T6" s="139"/>
      <c r="U6" s="140"/>
      <c r="V6" s="133"/>
      <c r="W6" s="182" t="e">
        <f>(I30+#REF!+#REF!)/3</f>
        <v>#REF!</v>
      </c>
    </row>
    <row r="7" spans="1:23" s="5" customFormat="1" ht="330.75" customHeight="1" thickBot="1">
      <c r="A7" s="148" t="s">
        <v>16</v>
      </c>
      <c r="B7" s="20" t="s">
        <v>17</v>
      </c>
      <c r="C7" s="20" t="s">
        <v>18</v>
      </c>
      <c r="D7" s="36">
        <v>0.3333333333333333</v>
      </c>
      <c r="E7" s="20"/>
      <c r="F7" s="36"/>
      <c r="G7" s="20" t="s">
        <v>19</v>
      </c>
      <c r="H7" s="36">
        <v>0.3333333333333333</v>
      </c>
      <c r="I7" s="20"/>
      <c r="J7" s="36"/>
      <c r="K7" s="20" t="s">
        <v>20</v>
      </c>
      <c r="L7" s="36">
        <v>0.3333333333333333</v>
      </c>
      <c r="M7" s="20"/>
      <c r="N7" s="36"/>
      <c r="O7" s="141"/>
      <c r="P7" s="139"/>
      <c r="Q7" s="140"/>
      <c r="R7" s="139"/>
      <c r="S7" s="140"/>
      <c r="T7" s="139"/>
      <c r="U7" s="140"/>
      <c r="V7" s="133"/>
      <c r="W7" s="182"/>
    </row>
    <row r="8" spans="1:23" s="5" customFormat="1" ht="294.75" customHeight="1" thickBot="1">
      <c r="A8" s="148" t="s">
        <v>21</v>
      </c>
      <c r="B8" s="20" t="s">
        <v>22</v>
      </c>
      <c r="C8" s="20" t="s">
        <v>18</v>
      </c>
      <c r="D8" s="36">
        <v>0.3333333333333333</v>
      </c>
      <c r="E8" s="20"/>
      <c r="F8" s="36"/>
      <c r="G8" s="20" t="s">
        <v>19</v>
      </c>
      <c r="H8" s="36">
        <v>0.3333333333333333</v>
      </c>
      <c r="I8" s="20"/>
      <c r="J8" s="36"/>
      <c r="K8" s="20" t="s">
        <v>20</v>
      </c>
      <c r="L8" s="36">
        <v>0.3333333333333333</v>
      </c>
      <c r="M8" s="20"/>
      <c r="N8" s="36"/>
      <c r="O8" s="142"/>
      <c r="P8" s="139"/>
      <c r="Q8" s="140"/>
      <c r="R8" s="139"/>
      <c r="S8" s="140"/>
      <c r="T8" s="139"/>
      <c r="U8" s="140"/>
      <c r="V8" s="133"/>
      <c r="W8" s="182"/>
    </row>
    <row r="9" spans="1:23" s="5" customFormat="1" ht="264.75" customHeight="1" thickBot="1">
      <c r="A9" s="148" t="s">
        <v>23</v>
      </c>
      <c r="B9" s="20" t="s">
        <v>24</v>
      </c>
      <c r="C9" s="20" t="s">
        <v>25</v>
      </c>
      <c r="D9" s="36">
        <v>0.3333333333333333</v>
      </c>
      <c r="E9" s="20"/>
      <c r="F9" s="36"/>
      <c r="G9" s="20" t="s">
        <v>26</v>
      </c>
      <c r="H9" s="36">
        <v>0.3333333333333333</v>
      </c>
      <c r="I9" s="20"/>
      <c r="J9" s="36"/>
      <c r="K9" s="20" t="s">
        <v>27</v>
      </c>
      <c r="L9" s="36">
        <v>0.3333333333333333</v>
      </c>
      <c r="M9" s="20"/>
      <c r="N9" s="36"/>
      <c r="O9" s="142"/>
      <c r="P9" s="139"/>
      <c r="Q9" s="140"/>
      <c r="R9" s="139"/>
      <c r="S9" s="140"/>
      <c r="T9" s="139"/>
      <c r="U9" s="140"/>
      <c r="V9" s="133"/>
      <c r="W9" s="24"/>
    </row>
    <row r="10" spans="1:23" s="5" customFormat="1" ht="264.75" customHeight="1" thickBot="1">
      <c r="A10" s="148" t="s">
        <v>28</v>
      </c>
      <c r="B10" s="20" t="s">
        <v>29</v>
      </c>
      <c r="C10" s="20" t="s">
        <v>25</v>
      </c>
      <c r="D10" s="36">
        <v>0.3333333333333333</v>
      </c>
      <c r="E10" s="20"/>
      <c r="F10" s="36"/>
      <c r="G10" s="20" t="s">
        <v>26</v>
      </c>
      <c r="H10" s="36">
        <v>0.3333333333333333</v>
      </c>
      <c r="I10" s="20"/>
      <c r="J10" s="36"/>
      <c r="K10" s="20" t="s">
        <v>27</v>
      </c>
      <c r="L10" s="36">
        <v>0.3333333333333333</v>
      </c>
      <c r="M10" s="20"/>
      <c r="N10" s="36"/>
      <c r="O10" s="142"/>
      <c r="P10" s="139"/>
      <c r="Q10" s="140"/>
      <c r="R10" s="139"/>
      <c r="S10" s="140"/>
      <c r="T10" s="139"/>
      <c r="U10" s="140"/>
      <c r="V10" s="133"/>
      <c r="W10" s="24"/>
    </row>
    <row r="11" spans="1:23" s="5" customFormat="1" ht="297.75" customHeight="1" thickBot="1">
      <c r="A11" s="148" t="s">
        <v>30</v>
      </c>
      <c r="B11" s="20" t="s">
        <v>31</v>
      </c>
      <c r="C11" s="20" t="s">
        <v>32</v>
      </c>
      <c r="D11" s="36">
        <v>0.3333333333333333</v>
      </c>
      <c r="E11" s="20"/>
      <c r="F11" s="36"/>
      <c r="G11" s="20" t="s">
        <v>33</v>
      </c>
      <c r="H11" s="36">
        <v>0.3333333333333333</v>
      </c>
      <c r="I11" s="20"/>
      <c r="J11" s="36"/>
      <c r="K11" s="20" t="s">
        <v>34</v>
      </c>
      <c r="L11" s="36">
        <v>0.3333333333333333</v>
      </c>
      <c r="M11" s="20"/>
      <c r="N11" s="36"/>
      <c r="O11" s="141"/>
      <c r="P11" s="139"/>
      <c r="Q11" s="140"/>
      <c r="R11" s="139"/>
      <c r="S11" s="140"/>
      <c r="T11" s="139"/>
      <c r="U11" s="140"/>
      <c r="V11" s="133"/>
      <c r="W11" s="182"/>
    </row>
    <row r="12" spans="1:23" s="5" customFormat="1" ht="318.75" customHeight="1" thickBot="1">
      <c r="A12" s="148" t="s">
        <v>35</v>
      </c>
      <c r="B12" s="20" t="s">
        <v>36</v>
      </c>
      <c r="C12" s="20" t="s">
        <v>32</v>
      </c>
      <c r="D12" s="36">
        <v>0.3333333333333333</v>
      </c>
      <c r="E12" s="20"/>
      <c r="F12" s="36"/>
      <c r="G12" s="20" t="s">
        <v>33</v>
      </c>
      <c r="H12" s="36">
        <v>0.3333333333333333</v>
      </c>
      <c r="I12" s="20"/>
      <c r="J12" s="36"/>
      <c r="K12" s="20" t="s">
        <v>34</v>
      </c>
      <c r="L12" s="36">
        <v>0.3333333333333333</v>
      </c>
      <c r="M12" s="20"/>
      <c r="N12" s="36"/>
      <c r="O12" s="141"/>
      <c r="P12" s="139"/>
      <c r="Q12" s="140"/>
      <c r="R12" s="139"/>
      <c r="S12" s="140"/>
      <c r="T12" s="139"/>
      <c r="U12" s="140"/>
      <c r="V12" s="133"/>
      <c r="W12" s="182"/>
    </row>
    <row r="13" spans="1:23" s="5" customFormat="1" ht="264.75" customHeight="1" hidden="1">
      <c r="A13" s="143"/>
      <c r="B13" s="144"/>
      <c r="C13" s="145" t="s">
        <v>37</v>
      </c>
      <c r="D13" s="146">
        <v>0.16666666666666666</v>
      </c>
      <c r="E13" s="145"/>
      <c r="F13" s="146"/>
      <c r="G13" s="145" t="s">
        <v>37</v>
      </c>
      <c r="H13" s="147"/>
      <c r="I13" s="145" t="s">
        <v>37</v>
      </c>
      <c r="J13" s="146">
        <v>0.999999999999998</v>
      </c>
      <c r="K13" s="145" t="s">
        <v>37</v>
      </c>
      <c r="L13" s="147"/>
      <c r="M13" s="145" t="s">
        <v>37</v>
      </c>
      <c r="N13" s="146">
        <v>0.16666666666666666</v>
      </c>
      <c r="P13" s="134"/>
      <c r="Q13" s="134"/>
      <c r="W13" s="27"/>
    </row>
    <row r="14" spans="1:23" s="5" customFormat="1" ht="264.75" customHeight="1" hidden="1">
      <c r="A14" s="25" t="s">
        <v>38</v>
      </c>
      <c r="B14" s="20" t="s">
        <v>29</v>
      </c>
      <c r="C14" s="21" t="s">
        <v>37</v>
      </c>
      <c r="D14" s="22">
        <v>0.16666666666666666</v>
      </c>
      <c r="E14" s="21"/>
      <c r="F14" s="22"/>
      <c r="G14" s="21" t="s">
        <v>37</v>
      </c>
      <c r="H14" s="26"/>
      <c r="I14" s="21" t="s">
        <v>37</v>
      </c>
      <c r="J14" s="22">
        <v>1.04166666666666</v>
      </c>
      <c r="K14" s="21" t="s">
        <v>37</v>
      </c>
      <c r="L14" s="26"/>
      <c r="M14" s="21" t="s">
        <v>37</v>
      </c>
      <c r="N14" s="22">
        <v>0.16666666666666666</v>
      </c>
      <c r="O14" s="28"/>
      <c r="P14" s="28"/>
      <c r="Q14" s="28"/>
      <c r="R14" s="28"/>
      <c r="S14" s="28"/>
      <c r="T14" s="28"/>
      <c r="U14" s="28"/>
      <c r="V14" s="28"/>
      <c r="W14" s="8"/>
    </row>
    <row r="15" spans="1:23" s="5" customFormat="1" ht="264.75" customHeight="1" hidden="1" thickBot="1">
      <c r="A15" s="25" t="s">
        <v>39</v>
      </c>
      <c r="B15" s="20" t="s">
        <v>31</v>
      </c>
      <c r="C15" s="21" t="s">
        <v>37</v>
      </c>
      <c r="D15" s="22">
        <v>0.16666666666666666</v>
      </c>
      <c r="E15" s="21"/>
      <c r="F15" s="22"/>
      <c r="G15" s="22">
        <v>0.3333333333333333</v>
      </c>
      <c r="H15" s="26"/>
      <c r="I15" s="21" t="s">
        <v>37</v>
      </c>
      <c r="J15" s="22">
        <v>1.08333333333333</v>
      </c>
      <c r="K15" s="22">
        <v>0.3333333333333333</v>
      </c>
      <c r="L15" s="26"/>
      <c r="M15" s="21" t="s">
        <v>37</v>
      </c>
      <c r="N15" s="22">
        <v>0.16666666666666666</v>
      </c>
      <c r="O15" s="28"/>
      <c r="P15" s="28"/>
      <c r="Q15" s="28"/>
      <c r="R15" s="28"/>
      <c r="S15" s="28"/>
      <c r="T15" s="28"/>
      <c r="U15" s="28"/>
      <c r="V15" s="28"/>
      <c r="W15" s="8"/>
    </row>
    <row r="16" spans="1:23" s="5" customFormat="1" ht="264.75" customHeight="1" hidden="1" thickBot="1">
      <c r="A16" s="25" t="s">
        <v>40</v>
      </c>
      <c r="B16" s="20" t="s">
        <v>36</v>
      </c>
      <c r="C16" s="21" t="s">
        <v>37</v>
      </c>
      <c r="D16" s="22">
        <v>0.16666666666666666</v>
      </c>
      <c r="E16" s="21"/>
      <c r="F16" s="22"/>
      <c r="G16" s="21" t="s">
        <v>37</v>
      </c>
      <c r="H16" s="26"/>
      <c r="I16" s="21" t="s">
        <v>37</v>
      </c>
      <c r="J16" s="22">
        <v>1.125</v>
      </c>
      <c r="K16" s="21" t="s">
        <v>37</v>
      </c>
      <c r="L16" s="26"/>
      <c r="M16" s="21" t="s">
        <v>37</v>
      </c>
      <c r="N16" s="22">
        <v>0.16666666666666666</v>
      </c>
      <c r="O16" s="28"/>
      <c r="P16" s="28"/>
      <c r="Q16" s="28"/>
      <c r="R16" s="28"/>
      <c r="S16" s="28"/>
      <c r="T16" s="28"/>
      <c r="U16" s="28"/>
      <c r="V16" s="29"/>
      <c r="W16" s="30" t="e">
        <f>(W6+#REF!)/2</f>
        <v>#REF!</v>
      </c>
    </row>
    <row r="17" spans="1:23" s="5" customFormat="1" ht="264.75" customHeight="1" hidden="1" thickBot="1">
      <c r="A17" s="188" t="s">
        <v>41</v>
      </c>
      <c r="B17" s="189"/>
      <c r="C17" s="21" t="s">
        <v>37</v>
      </c>
      <c r="D17" s="22">
        <v>0.16666666666666666</v>
      </c>
      <c r="E17" s="21"/>
      <c r="F17" s="22"/>
      <c r="G17" s="21" t="s">
        <v>37</v>
      </c>
      <c r="H17" s="26"/>
      <c r="I17" s="21" t="s">
        <v>37</v>
      </c>
      <c r="J17" s="22">
        <v>1.16666666666666</v>
      </c>
      <c r="K17" s="21" t="s">
        <v>37</v>
      </c>
      <c r="L17" s="26"/>
      <c r="M17" s="21" t="s">
        <v>37</v>
      </c>
      <c r="N17" s="22">
        <v>0.16666666666666666</v>
      </c>
      <c r="W17" s="8"/>
    </row>
    <row r="18" spans="1:23" s="5" customFormat="1" ht="264.75" customHeight="1" hidden="1">
      <c r="A18" s="25" t="s">
        <v>40</v>
      </c>
      <c r="B18" s="20" t="s">
        <v>36</v>
      </c>
      <c r="C18" s="31" t="s">
        <v>42</v>
      </c>
      <c r="D18" s="22">
        <v>0.16666666666666666</v>
      </c>
      <c r="E18" s="31"/>
      <c r="F18" s="22"/>
      <c r="G18" s="21" t="s">
        <v>37</v>
      </c>
      <c r="H18" s="26"/>
      <c r="I18" s="31" t="s">
        <v>42</v>
      </c>
      <c r="J18" s="22">
        <v>1.20833333333333</v>
      </c>
      <c r="K18" s="21" t="s">
        <v>37</v>
      </c>
      <c r="L18" s="26"/>
      <c r="M18" s="31" t="s">
        <v>42</v>
      </c>
      <c r="N18" s="22">
        <v>0.16666666666666666</v>
      </c>
      <c r="W18" s="8"/>
    </row>
    <row r="19" spans="1:23" s="5" customFormat="1" ht="264.75" customHeight="1" hidden="1" thickBot="1">
      <c r="A19" s="183" t="s">
        <v>43</v>
      </c>
      <c r="B19" s="184"/>
      <c r="C19" s="32" t="s">
        <v>44</v>
      </c>
      <c r="D19" s="33">
        <v>0.20833333333333334</v>
      </c>
      <c r="E19" s="32"/>
      <c r="F19" s="33"/>
      <c r="G19" s="34" t="s">
        <v>45</v>
      </c>
      <c r="H19" s="33">
        <v>0.20833333333333334</v>
      </c>
      <c r="I19" s="35" t="s">
        <v>46</v>
      </c>
      <c r="J19" s="22">
        <v>1.25</v>
      </c>
      <c r="K19" s="34" t="s">
        <v>45</v>
      </c>
      <c r="L19" s="33">
        <v>0.20833333333333334</v>
      </c>
      <c r="M19" s="35" t="s">
        <v>46</v>
      </c>
      <c r="N19" s="33">
        <v>0.7291666666666666</v>
      </c>
      <c r="W19" s="8"/>
    </row>
    <row r="20" spans="1:23" s="5" customFormat="1" ht="264.75" customHeight="1">
      <c r="A20" s="129" t="s">
        <v>41</v>
      </c>
      <c r="B20" s="185"/>
      <c r="C20" s="20" t="s">
        <v>77</v>
      </c>
      <c r="D20" s="36">
        <v>0.16666666666666666</v>
      </c>
      <c r="E20" s="20"/>
      <c r="F20" s="36"/>
      <c r="G20" s="3"/>
      <c r="H20" s="3"/>
      <c r="I20" s="37"/>
      <c r="J20" s="37"/>
      <c r="K20" s="186"/>
      <c r="L20" s="187"/>
      <c r="M20" s="187"/>
      <c r="N20" s="187"/>
      <c r="W20" s="8"/>
    </row>
    <row r="21" spans="1:23" s="5" customFormat="1" ht="93.75" customHeight="1">
      <c r="A21" s="179" t="s">
        <v>47</v>
      </c>
      <c r="B21" s="180"/>
      <c r="C21" s="129"/>
      <c r="D21" s="129"/>
      <c r="E21" s="122" t="s">
        <v>48</v>
      </c>
      <c r="F21" s="123"/>
      <c r="G21" s="124"/>
      <c r="H21" s="124"/>
      <c r="I21" s="164" t="s">
        <v>49</v>
      </c>
      <c r="J21" s="164"/>
      <c r="K21" s="38"/>
      <c r="L21" s="38"/>
      <c r="M21" s="39"/>
      <c r="N21" s="39"/>
      <c r="W21" s="8"/>
    </row>
    <row r="22" spans="1:23" s="5" customFormat="1" ht="177" customHeight="1">
      <c r="A22" s="125"/>
      <c r="B22" s="126"/>
      <c r="C22" s="20" t="s">
        <v>3</v>
      </c>
      <c r="D22" s="20" t="s">
        <v>48</v>
      </c>
      <c r="E22" s="20" t="s">
        <v>5</v>
      </c>
      <c r="F22" s="20" t="s">
        <v>7</v>
      </c>
      <c r="G22" s="20" t="s">
        <v>50</v>
      </c>
      <c r="H22" s="20" t="s">
        <v>49</v>
      </c>
      <c r="I22" s="20" t="s">
        <v>5</v>
      </c>
      <c r="J22" s="20" t="s">
        <v>7</v>
      </c>
      <c r="K22" s="38"/>
      <c r="L22" s="38"/>
      <c r="M22" s="39"/>
      <c r="N22" s="39"/>
      <c r="W22" s="8"/>
    </row>
    <row r="23" spans="1:23" s="5" customFormat="1" ht="213.75" customHeight="1">
      <c r="A23" s="127"/>
      <c r="B23" s="128"/>
      <c r="C23" s="20" t="s">
        <v>51</v>
      </c>
      <c r="D23" s="20" t="s">
        <v>52</v>
      </c>
      <c r="E23" s="20" t="s">
        <v>52</v>
      </c>
      <c r="F23" s="20"/>
      <c r="G23" s="20" t="s">
        <v>53</v>
      </c>
      <c r="H23" s="20" t="s">
        <v>54</v>
      </c>
      <c r="I23" s="20" t="s">
        <v>54</v>
      </c>
      <c r="J23" s="20"/>
      <c r="K23" s="38"/>
      <c r="L23" s="38"/>
      <c r="M23" s="39"/>
      <c r="N23" s="39"/>
      <c r="W23" s="8"/>
    </row>
    <row r="24" spans="1:49" s="5" customFormat="1" ht="409.5" customHeight="1">
      <c r="A24" s="171" t="s">
        <v>120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 ht="74.25" customHeight="1" thickBot="1">
      <c r="A25" s="41" t="s">
        <v>55</v>
      </c>
      <c r="B25" s="42" t="s">
        <v>56</v>
      </c>
      <c r="C25" s="43"/>
      <c r="D25" s="44">
        <v>0.4166666666666667</v>
      </c>
      <c r="E25" s="31"/>
      <c r="F25" s="45">
        <v>0.5</v>
      </c>
      <c r="G25" s="46"/>
      <c r="H25" s="47">
        <v>0.6666666666666666</v>
      </c>
      <c r="I25" s="48"/>
      <c r="J25" s="45">
        <v>0.6666666666666666</v>
      </c>
      <c r="K25" s="46"/>
      <c r="L25" s="46"/>
      <c r="M25" s="48"/>
      <c r="N25" s="45">
        <f>(N5+N6+N7+N8+N10+N11+N12+N9)/8</f>
        <v>0</v>
      </c>
      <c r="O25" s="5"/>
      <c r="P25" s="5"/>
      <c r="Q25" s="5"/>
      <c r="R25" s="5"/>
      <c r="S25" s="49">
        <f>(N25+J25+F25)/3</f>
        <v>0.38888888888888884</v>
      </c>
      <c r="T25" s="5"/>
      <c r="U25" s="5"/>
      <c r="V25" s="5"/>
      <c r="W25" s="8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90" customHeight="1">
      <c r="A26" s="50"/>
      <c r="B26" s="51"/>
      <c r="C26" s="52"/>
      <c r="D26" s="53"/>
      <c r="E26" s="54"/>
      <c r="F26" s="55" t="e">
        <f>AVERAGE(F5,F6,F7,F8,F9,F10,F11,F12)</f>
        <v>#DIV/0!</v>
      </c>
      <c r="G26" s="54"/>
      <c r="H26" s="55"/>
      <c r="I26" s="55"/>
      <c r="J26" s="55" t="e">
        <f>AVERAGE(J5,J6,J7,J8,J9,J10,J11,J12)</f>
        <v>#DIV/0!</v>
      </c>
      <c r="K26" s="56"/>
      <c r="L26" s="57" t="e">
        <f>(F26+J26+N25)/3</f>
        <v>#DIV/0!</v>
      </c>
      <c r="M26" s="58" t="s">
        <v>57</v>
      </c>
      <c r="N26" s="59" t="e">
        <f>SUM(N6,#REF!)/2</f>
        <v>#REF!</v>
      </c>
      <c r="O26" s="5"/>
      <c r="P26" s="5"/>
      <c r="Q26" s="5"/>
      <c r="R26" s="5"/>
      <c r="S26" s="5"/>
      <c r="T26" s="5"/>
      <c r="U26" s="5"/>
      <c r="V26" s="5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s="67" customFormat="1" ht="69.75" customHeight="1">
      <c r="A27" s="60"/>
      <c r="B27" s="61"/>
      <c r="C27" s="62"/>
      <c r="D27" s="63"/>
      <c r="E27" s="62"/>
      <c r="F27" s="63"/>
      <c r="G27" s="13"/>
      <c r="H27" s="64"/>
      <c r="I27" s="65"/>
      <c r="J27" s="6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s="67" customFormat="1" ht="122.25" customHeight="1">
      <c r="A28" s="172" t="s">
        <v>58</v>
      </c>
      <c r="B28" s="172" t="s">
        <v>59</v>
      </c>
      <c r="C28" s="172"/>
      <c r="D28" s="174" t="s">
        <v>60</v>
      </c>
      <c r="E28" s="174"/>
      <c r="F28" s="174"/>
      <c r="G28" s="174"/>
      <c r="H28" s="174"/>
      <c r="I28" s="173"/>
      <c r="J28" s="68" t="s">
        <v>61</v>
      </c>
      <c r="K28" s="69"/>
      <c r="L28" s="69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23" s="67" customFormat="1" ht="114" customHeight="1" hidden="1">
      <c r="A29" s="173"/>
      <c r="B29" s="173"/>
      <c r="C29" s="173"/>
      <c r="D29" s="70" t="s">
        <v>62</v>
      </c>
      <c r="E29" s="70"/>
      <c r="F29" s="70"/>
      <c r="G29" s="70"/>
      <c r="H29" s="70"/>
      <c r="I29" s="70" t="s">
        <v>63</v>
      </c>
      <c r="J29" s="70" t="s">
        <v>62</v>
      </c>
      <c r="K29" s="174" t="s">
        <v>64</v>
      </c>
      <c r="L29" s="173"/>
      <c r="W29" s="14"/>
    </row>
    <row r="30" spans="1:49" s="74" customFormat="1" ht="98.25" customHeight="1" hidden="1">
      <c r="A30" s="71" t="s">
        <v>65</v>
      </c>
      <c r="B30" s="70"/>
      <c r="C30" s="70"/>
      <c r="D30" s="70" t="s">
        <v>66</v>
      </c>
      <c r="E30" s="70"/>
      <c r="F30" s="70"/>
      <c r="G30" s="70"/>
      <c r="H30" s="70"/>
      <c r="I30" s="72">
        <v>0.10416666666666667</v>
      </c>
      <c r="J30" s="72" t="s">
        <v>67</v>
      </c>
      <c r="K30" s="70" t="s">
        <v>62</v>
      </c>
      <c r="L30" s="70" t="s">
        <v>68</v>
      </c>
      <c r="M30" s="73" t="e">
        <f>(#REF!+#REF!+I30)/3</f>
        <v>#REF!</v>
      </c>
      <c r="N30" s="67"/>
      <c r="O30" s="67"/>
      <c r="P30" s="67"/>
      <c r="Q30" s="67"/>
      <c r="R30" s="67"/>
      <c r="S30" s="67"/>
      <c r="T30" s="67"/>
      <c r="U30" s="67"/>
      <c r="V30" s="67"/>
      <c r="W30" s="14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</row>
    <row r="31" spans="1:49" s="74" customFormat="1" ht="120.75" customHeight="1" hidden="1">
      <c r="A31" s="75"/>
      <c r="B31" s="70" t="s">
        <v>69</v>
      </c>
      <c r="C31" s="70"/>
      <c r="D31" s="70" t="s">
        <v>70</v>
      </c>
      <c r="E31" s="70"/>
      <c r="F31" s="70"/>
      <c r="G31" s="70"/>
      <c r="H31" s="70"/>
      <c r="I31" s="72">
        <v>0.13541666666666666</v>
      </c>
      <c r="J31" s="72" t="s">
        <v>71</v>
      </c>
      <c r="K31" s="72" t="s">
        <v>72</v>
      </c>
      <c r="L31" s="72">
        <v>0.2916666666666667</v>
      </c>
      <c r="M31" s="73" t="e">
        <f>(#REF!+#REF!+I31)/3</f>
        <v>#REF!</v>
      </c>
      <c r="N31" s="76" t="e">
        <f>(M30+M31+M32+M33)/4</f>
        <v>#REF!</v>
      </c>
      <c r="O31" s="67"/>
      <c r="P31" s="67"/>
      <c r="Q31" s="67"/>
      <c r="R31" s="67"/>
      <c r="S31" s="67"/>
      <c r="T31" s="67"/>
      <c r="U31" s="67"/>
      <c r="V31" s="67"/>
      <c r="W31" s="14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</row>
    <row r="32" spans="1:23" s="74" customFormat="1" ht="65.25" customHeight="1">
      <c r="A32" s="77" t="s">
        <v>73</v>
      </c>
      <c r="B32" s="70" t="s">
        <v>74</v>
      </c>
      <c r="C32" s="70"/>
      <c r="D32" s="70" t="s">
        <v>75</v>
      </c>
      <c r="E32" s="70"/>
      <c r="F32" s="70"/>
      <c r="G32" s="70"/>
      <c r="H32" s="70"/>
      <c r="I32" s="70" t="s">
        <v>76</v>
      </c>
      <c r="J32" s="72" t="s">
        <v>77</v>
      </c>
      <c r="K32" s="72" t="s">
        <v>78</v>
      </c>
      <c r="L32" s="72">
        <v>0.16666666666666666</v>
      </c>
      <c r="M32" s="73" t="e">
        <f>(#REF!+#REF!+I32)/3</f>
        <v>#REF!</v>
      </c>
      <c r="W32" s="78"/>
    </row>
    <row r="33" spans="1:49" s="67" customFormat="1" ht="38.25" customHeight="1" thickBot="1">
      <c r="A33" s="77" t="s">
        <v>79</v>
      </c>
      <c r="B33" s="70" t="s">
        <v>80</v>
      </c>
      <c r="C33" s="70"/>
      <c r="D33" s="70" t="s">
        <v>81</v>
      </c>
      <c r="E33" s="70"/>
      <c r="F33" s="70"/>
      <c r="G33" s="70"/>
      <c r="H33" s="70"/>
      <c r="I33" s="72">
        <v>0.14583333333333334</v>
      </c>
      <c r="J33" s="72" t="s">
        <v>82</v>
      </c>
      <c r="K33" s="72" t="s">
        <v>83</v>
      </c>
      <c r="L33" s="72">
        <v>0.16666666666666666</v>
      </c>
      <c r="M33" s="73" t="e">
        <f>(#REF!+#REF!+I33)/3</f>
        <v>#REF!</v>
      </c>
      <c r="N33" s="74"/>
      <c r="O33" s="74"/>
      <c r="P33" s="74"/>
      <c r="Q33" s="74"/>
      <c r="R33" s="74"/>
      <c r="S33" s="74"/>
      <c r="T33" s="74"/>
      <c r="U33" s="74"/>
      <c r="V33" s="74"/>
      <c r="W33" s="78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</row>
    <row r="34" spans="1:49" s="67" customFormat="1" ht="318" thickBot="1">
      <c r="A34" s="175"/>
      <c r="B34" s="176"/>
      <c r="C34" s="177" t="s">
        <v>84</v>
      </c>
      <c r="D34" s="178"/>
      <c r="E34" s="79"/>
      <c r="F34" s="79"/>
      <c r="G34" s="79"/>
      <c r="H34" s="79"/>
      <c r="I34" s="80"/>
      <c r="J34" s="81"/>
      <c r="K34" s="72" t="s">
        <v>85</v>
      </c>
      <c r="L34" s="72">
        <v>0.16666666666666666</v>
      </c>
      <c r="M34" s="82" t="e">
        <f>(M30+M31+M32+M33)/4</f>
        <v>#REF!</v>
      </c>
      <c r="N34" s="83" t="s">
        <v>86</v>
      </c>
      <c r="O34" s="84"/>
      <c r="P34" s="84"/>
      <c r="Q34" s="83"/>
      <c r="R34" s="83"/>
      <c r="S34" s="84"/>
      <c r="T34" s="84"/>
      <c r="U34" s="83"/>
      <c r="V34" s="84"/>
      <c r="W34" s="78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</row>
    <row r="35" spans="1:23" s="67" customFormat="1" ht="38.25" thickBo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3"/>
      <c r="L35" s="13"/>
      <c r="M35" s="85"/>
      <c r="N35" s="85"/>
      <c r="O35" s="85"/>
      <c r="P35" s="86"/>
      <c r="Q35" s="69"/>
      <c r="R35" s="69"/>
      <c r="S35" s="69"/>
      <c r="T35" s="69"/>
      <c r="U35" s="69"/>
      <c r="V35" s="69"/>
      <c r="W35" s="14"/>
    </row>
    <row r="36" spans="1:23" s="67" customFormat="1" ht="36" thickBot="1">
      <c r="A36" s="159" t="s">
        <v>68</v>
      </c>
      <c r="B36" s="161" t="s">
        <v>87</v>
      </c>
      <c r="C36" s="162"/>
      <c r="D36" s="163"/>
      <c r="E36" s="87"/>
      <c r="F36" s="87"/>
      <c r="G36" s="87"/>
      <c r="H36" s="87"/>
      <c r="I36" s="88"/>
      <c r="J36" s="89"/>
      <c r="K36" s="90"/>
      <c r="L36" s="13"/>
      <c r="M36" s="91"/>
      <c r="N36" s="88"/>
      <c r="O36" s="161" t="s">
        <v>61</v>
      </c>
      <c r="P36" s="162"/>
      <c r="Q36" s="162"/>
      <c r="R36" s="163"/>
      <c r="S36" s="159" t="s">
        <v>64</v>
      </c>
      <c r="T36" s="165"/>
      <c r="U36" s="165"/>
      <c r="V36" s="166"/>
      <c r="W36" s="14"/>
    </row>
    <row r="37" spans="1:23" s="67" customFormat="1" ht="409.5" thickBot="1">
      <c r="A37" s="160"/>
      <c r="B37" s="92" t="s">
        <v>62</v>
      </c>
      <c r="C37" s="93" t="s">
        <v>88</v>
      </c>
      <c r="D37" s="94" t="s">
        <v>63</v>
      </c>
      <c r="E37" s="94"/>
      <c r="F37" s="94"/>
      <c r="G37" s="94"/>
      <c r="H37" s="94"/>
      <c r="I37" s="94" t="s">
        <v>89</v>
      </c>
      <c r="J37" s="89"/>
      <c r="K37" s="90"/>
      <c r="L37" s="74"/>
      <c r="M37" s="92" t="s">
        <v>88</v>
      </c>
      <c r="N37" s="95" t="s">
        <v>63</v>
      </c>
      <c r="O37" s="92" t="s">
        <v>62</v>
      </c>
      <c r="P37" s="94" t="s">
        <v>68</v>
      </c>
      <c r="Q37" s="92" t="s">
        <v>88</v>
      </c>
      <c r="R37" s="94" t="s">
        <v>63</v>
      </c>
      <c r="S37" s="92" t="s">
        <v>62</v>
      </c>
      <c r="T37" s="94" t="s">
        <v>68</v>
      </c>
      <c r="U37" s="92" t="s">
        <v>88</v>
      </c>
      <c r="V37" s="94" t="s">
        <v>63</v>
      </c>
      <c r="W37" s="14"/>
    </row>
    <row r="38" spans="1:49" ht="36" thickBot="1">
      <c r="A38" s="96">
        <v>0.25</v>
      </c>
      <c r="B38" s="97" t="s">
        <v>90</v>
      </c>
      <c r="C38" s="97"/>
      <c r="D38" s="98"/>
      <c r="E38" s="98"/>
      <c r="F38" s="98"/>
      <c r="G38" s="98"/>
      <c r="H38" s="98"/>
      <c r="I38" s="99"/>
      <c r="J38" s="100"/>
      <c r="K38" s="90"/>
      <c r="L38" s="74"/>
      <c r="M38" s="101" t="s">
        <v>91</v>
      </c>
      <c r="N38" s="102">
        <v>0.25</v>
      </c>
      <c r="O38" s="103" t="s">
        <v>12</v>
      </c>
      <c r="P38" s="104">
        <v>0.3333333333333333</v>
      </c>
      <c r="Q38" s="103" t="s">
        <v>92</v>
      </c>
      <c r="R38" s="104">
        <v>0.25</v>
      </c>
      <c r="S38" s="103" t="s">
        <v>13</v>
      </c>
      <c r="T38" s="104">
        <v>0.3333333333333333</v>
      </c>
      <c r="U38" s="103" t="s">
        <v>93</v>
      </c>
      <c r="V38" s="104">
        <v>0.25</v>
      </c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</row>
    <row r="39" spans="1:49" ht="71.25" thickBot="1">
      <c r="A39" s="15" t="s">
        <v>4</v>
      </c>
      <c r="B39" s="105" t="s">
        <v>65</v>
      </c>
      <c r="C39" s="106"/>
      <c r="D39" s="105" t="s">
        <v>94</v>
      </c>
      <c r="E39" s="105"/>
      <c r="F39" s="105"/>
      <c r="G39" s="105"/>
      <c r="H39" s="105"/>
      <c r="I39" s="106"/>
      <c r="J39" s="105"/>
      <c r="K39" s="90"/>
      <c r="L39" s="67"/>
      <c r="M39" s="107" t="s">
        <v>95</v>
      </c>
      <c r="N39" s="108">
        <v>0.25</v>
      </c>
      <c r="O39" s="107" t="s">
        <v>26</v>
      </c>
      <c r="P39" s="108">
        <v>0.3333333333333333</v>
      </c>
      <c r="Q39" s="107" t="s">
        <v>96</v>
      </c>
      <c r="R39" s="108">
        <v>0.25</v>
      </c>
      <c r="S39" s="107" t="s">
        <v>97</v>
      </c>
      <c r="T39" s="108">
        <v>0.3333333333333333</v>
      </c>
      <c r="U39" s="107" t="s">
        <v>98</v>
      </c>
      <c r="V39" s="108">
        <v>0.25</v>
      </c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</row>
    <row r="40" spans="1:22" ht="172.5">
      <c r="A40" s="109" t="s">
        <v>23</v>
      </c>
      <c r="B40" s="70" t="s">
        <v>24</v>
      </c>
      <c r="C40" s="109" t="s">
        <v>9</v>
      </c>
      <c r="D40" s="70" t="s">
        <v>10</v>
      </c>
      <c r="E40" s="110"/>
      <c r="F40" s="111" t="s">
        <v>99</v>
      </c>
      <c r="G40" s="112">
        <v>0.25</v>
      </c>
      <c r="H40" s="111" t="s">
        <v>100</v>
      </c>
      <c r="I40" s="111" t="s">
        <v>101</v>
      </c>
      <c r="J40" s="67"/>
      <c r="K40" s="90"/>
      <c r="L40" s="67"/>
      <c r="M40" s="107" t="s">
        <v>102</v>
      </c>
      <c r="N40" s="108">
        <v>0.25</v>
      </c>
      <c r="O40" s="107" t="s">
        <v>103</v>
      </c>
      <c r="P40" s="108">
        <v>0.3333333333333333</v>
      </c>
      <c r="Q40" s="107" t="s">
        <v>104</v>
      </c>
      <c r="R40" s="108">
        <v>0.25</v>
      </c>
      <c r="S40" s="107" t="s">
        <v>18</v>
      </c>
      <c r="T40" s="108">
        <v>0.3333333333333333</v>
      </c>
      <c r="U40" s="107" t="s">
        <v>105</v>
      </c>
      <c r="V40" s="108">
        <v>0.25</v>
      </c>
    </row>
    <row r="41" spans="1:22" ht="35.25" customHeight="1" thickBot="1">
      <c r="A41" s="109" t="s">
        <v>28</v>
      </c>
      <c r="B41" s="70" t="s">
        <v>29</v>
      </c>
      <c r="C41" s="109" t="s">
        <v>14</v>
      </c>
      <c r="D41" s="70" t="s">
        <v>15</v>
      </c>
      <c r="E41" s="110"/>
      <c r="F41" s="111" t="s">
        <v>98</v>
      </c>
      <c r="G41" s="112">
        <v>0.25</v>
      </c>
      <c r="H41" s="111" t="s">
        <v>85</v>
      </c>
      <c r="I41" s="111" t="s">
        <v>101</v>
      </c>
      <c r="J41" s="67"/>
      <c r="K41" s="90"/>
      <c r="L41" s="67"/>
      <c r="M41" s="113" t="s">
        <v>93</v>
      </c>
      <c r="N41" s="114">
        <v>0.25</v>
      </c>
      <c r="O41" s="113" t="s">
        <v>106</v>
      </c>
      <c r="P41" s="114">
        <v>0.3333333333333333</v>
      </c>
      <c r="Q41" s="113" t="s">
        <v>98</v>
      </c>
      <c r="R41" s="114">
        <v>0.25</v>
      </c>
      <c r="S41" s="113" t="s">
        <v>32</v>
      </c>
      <c r="T41" s="114">
        <v>0.3333333333333333</v>
      </c>
      <c r="U41" s="113" t="s">
        <v>107</v>
      </c>
      <c r="V41" s="114">
        <v>0.2708333333333333</v>
      </c>
    </row>
    <row r="42" spans="1:22" ht="172.5">
      <c r="A42" s="109" t="s">
        <v>30</v>
      </c>
      <c r="B42" s="70" t="s">
        <v>31</v>
      </c>
      <c r="C42" s="109" t="s">
        <v>16</v>
      </c>
      <c r="D42" s="70" t="s">
        <v>17</v>
      </c>
      <c r="E42" s="110"/>
      <c r="F42" s="111" t="s">
        <v>98</v>
      </c>
      <c r="G42" s="112">
        <v>0.25</v>
      </c>
      <c r="H42" s="111" t="s">
        <v>108</v>
      </c>
      <c r="I42" s="111" t="s">
        <v>101</v>
      </c>
      <c r="J42" s="74"/>
      <c r="K42" s="84"/>
      <c r="L42" s="83"/>
      <c r="M42" s="115"/>
      <c r="N42" s="115"/>
      <c r="O42" s="115"/>
      <c r="P42" s="115"/>
      <c r="Q42" s="115"/>
      <c r="R42" s="115"/>
      <c r="S42" s="115"/>
      <c r="T42" s="115"/>
      <c r="U42" s="115"/>
      <c r="V42" s="115"/>
    </row>
    <row r="43" spans="1:22" ht="173.25" thickBot="1">
      <c r="A43" s="109" t="s">
        <v>35</v>
      </c>
      <c r="B43" s="70" t="s">
        <v>36</v>
      </c>
      <c r="C43" s="109" t="s">
        <v>21</v>
      </c>
      <c r="D43" s="70" t="s">
        <v>22</v>
      </c>
      <c r="E43" s="110"/>
      <c r="F43" s="111" t="s">
        <v>109</v>
      </c>
      <c r="G43" s="112">
        <v>0.25</v>
      </c>
      <c r="H43" s="111" t="s">
        <v>110</v>
      </c>
      <c r="I43" s="111" t="s">
        <v>101</v>
      </c>
      <c r="J43" s="67"/>
      <c r="K43" s="85"/>
      <c r="L43" s="85"/>
      <c r="M43" s="115"/>
      <c r="N43" s="115"/>
      <c r="O43" s="115"/>
      <c r="P43" s="115"/>
      <c r="Q43" s="115"/>
      <c r="R43" s="115"/>
      <c r="S43" s="115"/>
      <c r="T43" s="115"/>
      <c r="U43" s="115"/>
      <c r="V43" s="116"/>
    </row>
    <row r="44" spans="1:12" ht="35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167" t="s">
        <v>59</v>
      </c>
      <c r="L44" s="168"/>
    </row>
    <row r="45" spans="1:12" ht="36" thickBot="1">
      <c r="A45" s="117"/>
      <c r="B45" s="118"/>
      <c r="C45" s="118"/>
      <c r="D45" s="118"/>
      <c r="E45" s="118"/>
      <c r="F45" s="118"/>
      <c r="G45" s="118"/>
      <c r="H45" s="118"/>
      <c r="I45" s="118"/>
      <c r="J45" s="67"/>
      <c r="K45" s="169"/>
      <c r="L45" s="170"/>
    </row>
    <row r="46" spans="1:12" ht="35.25">
      <c r="A46" s="117"/>
      <c r="B46" s="118"/>
      <c r="C46" s="118"/>
      <c r="D46" s="118"/>
      <c r="E46" s="118"/>
      <c r="F46" s="118"/>
      <c r="G46" s="118"/>
      <c r="H46" s="118"/>
      <c r="I46" s="118"/>
      <c r="J46" s="67"/>
      <c r="K46" s="152" t="s">
        <v>111</v>
      </c>
      <c r="L46" s="153"/>
    </row>
    <row r="47" spans="1:12" ht="35.25">
      <c r="A47" s="117"/>
      <c r="B47" s="118"/>
      <c r="C47" s="118"/>
      <c r="D47" s="118"/>
      <c r="E47" s="118"/>
      <c r="F47" s="118"/>
      <c r="G47" s="118"/>
      <c r="H47" s="118"/>
      <c r="I47" s="118"/>
      <c r="J47" s="67"/>
      <c r="K47" s="154" t="s">
        <v>69</v>
      </c>
      <c r="L47" s="155"/>
    </row>
    <row r="48" spans="1:12" ht="35.25">
      <c r="A48" s="117"/>
      <c r="B48" s="117"/>
      <c r="C48" s="74"/>
      <c r="D48" s="117"/>
      <c r="E48" s="117"/>
      <c r="F48" s="117"/>
      <c r="G48" s="117"/>
      <c r="H48" s="117"/>
      <c r="I48" s="119"/>
      <c r="J48" s="67"/>
      <c r="K48" s="154" t="s">
        <v>112</v>
      </c>
      <c r="L48" s="155"/>
    </row>
    <row r="49" spans="1:12" ht="36" thickBot="1">
      <c r="A49" s="117"/>
      <c r="B49" s="117"/>
      <c r="C49" s="74"/>
      <c r="D49" s="117"/>
      <c r="E49" s="117"/>
      <c r="F49" s="117"/>
      <c r="G49" s="117"/>
      <c r="H49" s="117"/>
      <c r="I49" s="119"/>
      <c r="J49" s="67"/>
      <c r="K49" s="156" t="s">
        <v>113</v>
      </c>
      <c r="L49" s="157"/>
    </row>
    <row r="50" spans="1:12" ht="35.25">
      <c r="A50" s="67"/>
      <c r="B50" s="67"/>
      <c r="C50" s="119"/>
      <c r="D50" s="67"/>
      <c r="E50" s="67"/>
      <c r="F50" s="67"/>
      <c r="G50" s="67"/>
      <c r="H50" s="67"/>
      <c r="I50" s="119"/>
      <c r="J50" s="67"/>
      <c r="K50" s="120" t="s">
        <v>114</v>
      </c>
      <c r="L50" s="115"/>
    </row>
    <row r="51" spans="11:12" ht="409.5">
      <c r="K51" s="115" t="s">
        <v>115</v>
      </c>
      <c r="L51" s="115"/>
    </row>
  </sheetData>
  <sheetProtection/>
  <mergeCells count="37">
    <mergeCell ref="A1:D1"/>
    <mergeCell ref="A3:A4"/>
    <mergeCell ref="B3:B4"/>
    <mergeCell ref="C3:F3"/>
    <mergeCell ref="T3:U3"/>
    <mergeCell ref="W6:W8"/>
    <mergeCell ref="A19:B19"/>
    <mergeCell ref="A20:B20"/>
    <mergeCell ref="K20:N20"/>
    <mergeCell ref="W11:W12"/>
    <mergeCell ref="A17:B17"/>
    <mergeCell ref="G3:J3"/>
    <mergeCell ref="K3:N3"/>
    <mergeCell ref="P3:Q3"/>
    <mergeCell ref="C34:D34"/>
    <mergeCell ref="A21:B23"/>
    <mergeCell ref="C21:D21"/>
    <mergeCell ref="E21:F21"/>
    <mergeCell ref="O36:R36"/>
    <mergeCell ref="I21:J21"/>
    <mergeCell ref="S36:V36"/>
    <mergeCell ref="K44:L45"/>
    <mergeCell ref="A24:U24"/>
    <mergeCell ref="A28:A29"/>
    <mergeCell ref="B28:C29"/>
    <mergeCell ref="D28:I28"/>
    <mergeCell ref="K29:L29"/>
    <mergeCell ref="A34:B34"/>
    <mergeCell ref="K49:L49"/>
    <mergeCell ref="A35:J35"/>
    <mergeCell ref="A36:A37"/>
    <mergeCell ref="B36:D36"/>
    <mergeCell ref="G1:K1"/>
    <mergeCell ref="K46:L46"/>
    <mergeCell ref="K47:L47"/>
    <mergeCell ref="K48:L48"/>
    <mergeCell ref="G21:H21"/>
  </mergeCells>
  <printOptions/>
  <pageMargins left="0.43" right="0.24" top="0.51" bottom="0.22" header="0.26" footer="0.15"/>
  <pageSetup fitToHeight="1" fitToWidth="1" horizontalDpi="600" verticalDpi="600" orientation="portrait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PSEB</cp:lastModifiedBy>
  <dcterms:created xsi:type="dcterms:W3CDTF">2011-08-30T09:22:09Z</dcterms:created>
  <dcterms:modified xsi:type="dcterms:W3CDTF">2011-09-29T16:15:53Z</dcterms:modified>
  <cp:category/>
  <cp:version/>
  <cp:contentType/>
  <cp:contentStatus/>
</cp:coreProperties>
</file>